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9. PROJECTS - CURRENT AND NEW\NERC 2 Operation Earth Phase 2\9. Equipment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1" l="1"/>
  <c r="D47" i="1" l="1"/>
  <c r="D53" i="1" l="1"/>
  <c r="D5" i="1" l="1"/>
  <c r="D52" i="1"/>
  <c r="D51" i="1"/>
  <c r="D6" i="1"/>
  <c r="D23" i="1"/>
  <c r="D16" i="1"/>
  <c r="D18" i="1" l="1"/>
  <c r="D59" i="1" l="1"/>
  <c r="D7" i="1"/>
  <c r="D61" i="1" l="1"/>
  <c r="D58" i="1"/>
  <c r="D57" i="1"/>
  <c r="D56" i="1"/>
  <c r="D54" i="1"/>
  <c r="D50" i="1"/>
  <c r="D49" i="1"/>
  <c r="D46" i="1"/>
  <c r="D65" i="1" l="1"/>
  <c r="D67" i="1"/>
  <c r="D64" i="1"/>
  <c r="D9" i="1" l="1"/>
  <c r="D10" i="1"/>
  <c r="D11" i="1"/>
  <c r="D12" i="1"/>
  <c r="D45" i="1"/>
  <c r="D63" i="1"/>
  <c r="D44" i="1"/>
  <c r="D43" i="1"/>
  <c r="D42" i="1"/>
  <c r="B41" i="1"/>
  <c r="D41" i="1" s="1"/>
  <c r="D40" i="1"/>
  <c r="D38" i="1"/>
  <c r="D39" i="1"/>
  <c r="D3" i="1" l="1"/>
  <c r="D4" i="1"/>
  <c r="D8" i="1"/>
  <c r="D13" i="1"/>
  <c r="D14" i="1"/>
  <c r="D15" i="1"/>
  <c r="D17" i="1"/>
  <c r="D19" i="1"/>
  <c r="D20" i="1"/>
  <c r="D21" i="1"/>
  <c r="D22" i="1"/>
  <c r="D24" i="1"/>
  <c r="D25" i="1"/>
  <c r="D26" i="1"/>
  <c r="D27" i="1"/>
  <c r="D29" i="1"/>
  <c r="D30" i="1"/>
  <c r="D31" i="1"/>
  <c r="D32" i="1"/>
  <c r="D33" i="1"/>
  <c r="D34" i="1"/>
  <c r="D35" i="1"/>
  <c r="D36" i="1"/>
  <c r="D69" i="1" l="1"/>
</calcChain>
</file>

<file path=xl/sharedStrings.xml><?xml version="1.0" encoding="utf-8"?>
<sst xmlns="http://schemas.openxmlformats.org/spreadsheetml/2006/main" count="125" uniqueCount="121">
  <si>
    <t>cost per unit</t>
  </si>
  <si>
    <t>units</t>
  </si>
  <si>
    <t>Total</t>
  </si>
  <si>
    <t xml:space="preserve">Equipment </t>
  </si>
  <si>
    <t>stethascope</t>
  </si>
  <si>
    <t>clipboard</t>
  </si>
  <si>
    <t>insect costumes - 2 x bee, 1 x fly, 1 x butterfly</t>
  </si>
  <si>
    <t>Pollen ping pong balls</t>
  </si>
  <si>
    <t>Atmospheric Sensor</t>
  </si>
  <si>
    <t>pop up greenhouse</t>
  </si>
  <si>
    <t>tissue paper air particles</t>
  </si>
  <si>
    <t>face mask</t>
  </si>
  <si>
    <t>goggles</t>
  </si>
  <si>
    <t>collecting net</t>
  </si>
  <si>
    <t>trolley with brake</t>
  </si>
  <si>
    <t>Medical screen on wheels</t>
  </si>
  <si>
    <t>bag of Nurdles</t>
  </si>
  <si>
    <t>Plastic bag</t>
  </si>
  <si>
    <t>Fish Tank</t>
  </si>
  <si>
    <t>small net</t>
  </si>
  <si>
    <t>Phone macro lens</t>
  </si>
  <si>
    <t>total cost</t>
  </si>
  <si>
    <t>Earth suit</t>
  </si>
  <si>
    <t>http://www.valuemed.co.uk/acatalog/valuemed-double-head-stethoscope-supplies.html?gclid=CPr82bnEiNUCFaoy0wod4eIKRQ</t>
  </si>
  <si>
    <t>http://www.paperstone.co.uk/filing-archiving/clipboards/5-star-rigid-hardboard-clipboard-foolscap/p-19357?p1=8F2Su0lq1hQ1&amp;gclid=CKnw-snEiNUCFY4K0woddDEFrQ</t>
  </si>
  <si>
    <t>https://www.allergycosmos.co.uk/airvisual-node-air-quality-monitor/?gclid=CNim04HFiNUCFYQYGwodVUAKdw</t>
  </si>
  <si>
    <t>https://www.amazon.co.uk/Silverline-266831-Comfort-Dust-Masks/dp/B000LFVPTE/ref=sr_1_1?ie=UTF8&amp;qid=1500027550&amp;sr=8-1&amp;keywords=dust+masks</t>
  </si>
  <si>
    <t>https://www.amazon.co.uk/Silverline-MSS160-Safety-Goggles-Direct/dp/B000LFXPXI/ref=sr_1_1?ie=UTF8&amp;qid=1500027581&amp;sr=8-1&amp;keywords=eye+goggles</t>
  </si>
  <si>
    <t>https://www.amazon.co.uk/Ferplast-Fish-Tank-Large-Liter/dp/B00F5ZZ8I4/ref=sr_1_7?ie=UTF8&amp;qid=1500027837&amp;sr=8-7&amp;keywords=fish+tank</t>
  </si>
  <si>
    <t>http://www.vivantage.co.uk/viva-medi-medical-privacy-screen-3-panel.html?utm_campaign=ShoppingFeed&amp;utm_source=google&amp;utm_medium=merchantcenter&amp;utm_content=Health%20%3E%20Medical%20Furniture%20%3E%20Medical%20Privacy%20and%20Ward%20Screens&amp;gclid=CMO-i8THiNUCFe4Q0wodFNoJfg</t>
  </si>
  <si>
    <t>https://www.amazon.co.uk/Rotho-1124100000-dimension-capacity-polypropylene/dp/B00CB9GJ2G/ref=sr_1_2?ie=UTF8&amp;qid=1500027983&amp;sr=8-2&amp;keywords=white+tray</t>
  </si>
  <si>
    <t>https://www.amazon.co.uk/Universal-Mactrem-Wide-Macro-Smartphones/dp/B06XKY8X17/ref=sr_1_7?ie=UTF8&amp;qid=1500028086&amp;sr=8-7&amp;keywords=phone+macro+lens</t>
  </si>
  <si>
    <t>https://laboratory.scichem.com/Catalogue/NavigateProduct/br115-bromothymol-blue</t>
  </si>
  <si>
    <t>HDMI microscope</t>
  </si>
  <si>
    <t>21 inch HDMI screen</t>
  </si>
  <si>
    <t>shells</t>
  </si>
  <si>
    <t>Lightbox</t>
  </si>
  <si>
    <t>https://www.amazon.co.uk/MiniSun-Modern-Ultra-Slim-Design-LightPad/dp/B00AYXNR5S/ref=sr_1_7?ie=UTF8&amp;qid=1501669812&amp;sr=8-7&amp;keywords=lightboxes</t>
  </si>
  <si>
    <t>http://www.timstar.co.uk/be170100-stackable-beakers.html</t>
  </si>
  <si>
    <t>https://www.amazon.co.uk/ELEGIANT-Kitchen-Magnetic-Digital-Breakfast/dp/B00QTOZFF6/ref=sr_1_3?ie=UTF8&amp;qid=1501669986&amp;sr=8-3&amp;keywords=stop+clock</t>
  </si>
  <si>
    <t>Stopclock</t>
  </si>
  <si>
    <t>Printing /graphics</t>
  </si>
  <si>
    <t>graphics for air demo</t>
  </si>
  <si>
    <t>https://silkflowersdecoflora.co.uk/giant-silk-daffodils?search=giant%20daf</t>
  </si>
  <si>
    <t>Giant Daisy</t>
  </si>
  <si>
    <t>https://silkflowersdecoflora.co.uk/giant-peony-flowers-pink-p013</t>
  </si>
  <si>
    <t>https://silkflowersdecoflora.co.uk/giant-silk-daisies?search=giant%20daisy</t>
  </si>
  <si>
    <t>flower stand</t>
  </si>
  <si>
    <t>https://silkflowersdecoflora.co.uk/giant-artificial-flowers-stand-black?search=giant%20</t>
  </si>
  <si>
    <t>Giant sunflower</t>
  </si>
  <si>
    <t>https://silkflowersdecoflora.co.uk/Grande-artificial-sunflower-yellow?search=giant&amp;page=2</t>
  </si>
  <si>
    <t>https://www.amazon.co.uk/Bosch-ALB-18-LI-Featuring/dp/B00GZLFQKM/ref=sr_1_10?ie=UTF8&amp;qid=1501671800&amp;sr=8-10&amp;keywords=leaf+blower</t>
  </si>
  <si>
    <t>leaf blower + spare battery</t>
  </si>
  <si>
    <t>trays</t>
  </si>
  <si>
    <t>https://www.marshalls-seeds.co.uk/john-innes-seed-sowing-compost-pid8429.html?gclid=EAIaIQobChMIpeb1nITZ1QIVS7ftCh0p0gjjEAQYAyABEgL3EfD_BwE</t>
  </si>
  <si>
    <t>table cloth</t>
  </si>
  <si>
    <t>Ocean Acidification</t>
  </si>
  <si>
    <t>Vinegar</t>
  </si>
  <si>
    <t>baking soda</t>
  </si>
  <si>
    <t>Table top demos</t>
  </si>
  <si>
    <t>Ecology/biodiversity</t>
  </si>
  <si>
    <t>Microscopy</t>
  </si>
  <si>
    <t>Air Quality</t>
  </si>
  <si>
    <t>Show Props</t>
  </si>
  <si>
    <t>Biodiversity demo</t>
  </si>
  <si>
    <t>Airquality demo</t>
  </si>
  <si>
    <t>Slides</t>
  </si>
  <si>
    <t>Bubble lamp</t>
  </si>
  <si>
    <t>Giant Rose (white)</t>
  </si>
  <si>
    <t>Giant Rose (Red)</t>
  </si>
  <si>
    <t>Gloves</t>
  </si>
  <si>
    <t>Buckets</t>
  </si>
  <si>
    <t>Velcro dots</t>
  </si>
  <si>
    <t>https://www.amazon.co.uk/gp/product/B009X8FY1U/ref=oh_aui_detailpage_o05_s00?ie=UTF8&amp;psc=1</t>
  </si>
  <si>
    <t>https://www.amazon.co.uk/gp/product/B017ONLN7Y/ref=oh_aui_detailpage_o06_s00?ie=UTF8&amp;psc=1</t>
  </si>
  <si>
    <t>https://www.amazon.co.uk/gp/product/B0767LV8SL/ref=oh_aui_detailpage_o08_s00?ie=UTF8&amp;psc=1</t>
  </si>
  <si>
    <t>https://www.amazon.co.uk/gp/product/B015JK3Z3O/ref=oh_aui_detailpage_o07_s00?ie=UTF8&amp;psc=1</t>
  </si>
  <si>
    <t>https://www.amazon.co.uk/gp/product/B00OB505M8/ref=oh_aui_detailpage_o07_s00?ie=UTF8&amp;psc=1</t>
  </si>
  <si>
    <t>Tissue paper cutter</t>
  </si>
  <si>
    <t>https://www.amazon.co.uk/gp/product/B0732KKM24/ref=oh_aui_detailpage_o07_s00?ie=UTF8&amp;psc=1</t>
  </si>
  <si>
    <t>IR thermometer</t>
  </si>
  <si>
    <t>https://www.amazon.co.uk/gp/product/B01N7FGBFS/ref=oh_aui_detailpage_o02_s00?ie=UTF8&amp;psc=1</t>
  </si>
  <si>
    <t>https://www.amazon.co.uk/gp/product/B00MV1ENMW/ref=oh_aui_detailpage_o03_s00?ie=UTF8&amp;psc=1</t>
  </si>
  <si>
    <t>https://www.amazon.co.uk/gp/product/B01LYLDFO5/ref=oh_aui_detailpage_o04_s00?ie=UTF8&amp;psc=1</t>
  </si>
  <si>
    <t>https://www.amazon.co.uk/AQUARIUM-SMALL-FISHES-TROPICAL-Fusion/dp/B00R9FX6QO/ref=sr_1_1?s=kitchen&amp;ie=UTF8&amp;qid=1512474085&amp;sr=1-1&amp;keywords=fish+tank+net</t>
  </si>
  <si>
    <t>Earth observation images (laminated)</t>
  </si>
  <si>
    <t>Paper bags</t>
  </si>
  <si>
    <t>Jumbo magnifiers</t>
  </si>
  <si>
    <t>labcoat</t>
  </si>
  <si>
    <t>Biodiversity mat</t>
  </si>
  <si>
    <t>Really useful box - green</t>
  </si>
  <si>
    <t>paper plant pot maker</t>
  </si>
  <si>
    <t>https://www.amazon.co.uk/Shells-Making-Collage-Displays-Decorating/dp/B01DXVC62C/ref=pd_sbs_201_6?_encoding=UTF8&amp;psc=1&amp;refRID=JMR01ZCMP62EAFQ1JS9C</t>
  </si>
  <si>
    <t>Sample pots</t>
  </si>
  <si>
    <t>https://www.amazon.co.uk/Polypropylene-Containers-Screw-40mm-Pack/dp/B00LFQ17GE/ref=pd_rhf_se_p_img_3?_encoding=UTF8&amp;psc=1&amp;refRID=QXTVYVHJY628N9X90977</t>
  </si>
  <si>
    <t>microfibres on slide (50 pack)</t>
  </si>
  <si>
    <t>500ml plastic beakers</t>
  </si>
  <si>
    <t>100ml plastic beakers</t>
  </si>
  <si>
    <t>Alison Stevenson</t>
  </si>
  <si>
    <t xml:space="preserve">Blank Coasters with tumble drier </t>
  </si>
  <si>
    <t>plastic trays</t>
  </si>
  <si>
    <t>Donated by Fidra. Ask ASDC if more are required</t>
  </si>
  <si>
    <t>Amazon</t>
  </si>
  <si>
    <t>https://www.amazon.co.uk/gp/product/B016Y57U3E/ref=oh_aui_detailpage_o07_s00?ie=UTF8&amp;psc=1</t>
  </si>
  <si>
    <t>https://www.amazon.co.uk/gp/product/B001SCC462/ref=oh_aui_detailpage_o04_s00?ie=UTF8&amp;psc=1</t>
  </si>
  <si>
    <t>https://www.amazon.co.uk/gp/product/B00C0E6MEW/ref=oh_aui_detailpage_o04_s00?ie=UTF8&amp;psc=1</t>
  </si>
  <si>
    <t>https://www.amazon.co.uk/gp/product/B071K58X1T/ref=oh_aui_detailpage_o07_s00?ie=UTF8&amp;psc=1</t>
  </si>
  <si>
    <t>http://www.reallyusefulproducts.co.uk/uk/</t>
  </si>
  <si>
    <t>https://www.amazon.co.uk/gp/product/B0746GNSY9/ref=oh_aui_detailpage_o03_s00?ie=UTF8&amp;psc=1</t>
  </si>
  <si>
    <t>APC workwear / ASDC</t>
  </si>
  <si>
    <t>The Print company / ASDC</t>
  </si>
  <si>
    <t>supermarket</t>
  </si>
  <si>
    <t>Bromothymol Blue 500ml 0.04%(aqueous)</t>
  </si>
  <si>
    <t>Supermarket</t>
  </si>
  <si>
    <t>Soil (peat free)</t>
  </si>
  <si>
    <t>wildflower seeds (no toxic plants e.g foxglove)</t>
  </si>
  <si>
    <t>David hinds limited (wholesale min order 20)</t>
  </si>
  <si>
    <t>http://gardenskill.co.uk/product/gardenskill-pop-up-poly-house-1-35metre-high/</t>
  </si>
  <si>
    <t>https://www.currys.co.uk/gbuk/tv-and-home-entertainment/televisions/televisions/logik-l22fe14-22-led-tv-21940504-pdt.html</t>
  </si>
  <si>
    <t>KK solutions / contact ASDC</t>
  </si>
  <si>
    <t>Ocean pollution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</si>
</sst>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0" borderId="0" xfId="1"/>
    <xf numFmtId="0" fontId="0" fillId="0" borderId="9" xfId="0" applyBorder="1"/>
    <xf numFmtId="0" fontId="0" fillId="0" borderId="0" xfId="0" applyFill="1"/>
    <xf numFmtId="0" fontId="0" fillId="0" borderId="2" xfId="0" applyFill="1" applyBorder="1"/>
    <xf numFmtId="0" fontId="0" fillId="0" borderId="6" xfId="0" applyBorder="1"/>
    <xf numFmtId="8" fontId="0" fillId="0" borderId="7" xfId="0" applyNumberFormat="1" applyBorder="1"/>
    <xf numFmtId="0" fontId="0" fillId="0" borderId="6" xfId="0" applyFill="1" applyBorder="1"/>
    <xf numFmtId="0" fontId="0" fillId="0" borderId="8" xfId="0" applyFill="1" applyBorder="1"/>
    <xf numFmtId="0" fontId="1" fillId="2" borderId="1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2" xfId="0" applyFont="1" applyFill="1" applyBorder="1"/>
    <xf numFmtId="0" fontId="1" fillId="2" borderId="12" xfId="0" applyFont="1" applyFill="1" applyBorder="1"/>
    <xf numFmtId="0" fontId="0" fillId="0" borderId="13" xfId="0" applyBorder="1"/>
    <xf numFmtId="0" fontId="0" fillId="0" borderId="14" xfId="0" applyBorder="1"/>
    <xf numFmtId="0" fontId="1" fillId="2" borderId="15" xfId="0" applyFont="1" applyFill="1" applyBorder="1"/>
    <xf numFmtId="8" fontId="0" fillId="0" borderId="7" xfId="0" applyNumberFormat="1" applyFill="1" applyBorder="1"/>
    <xf numFmtId="0" fontId="0" fillId="0" borderId="9" xfId="0" applyFill="1" applyBorder="1"/>
    <xf numFmtId="8" fontId="0" fillId="0" borderId="10" xfId="0" applyNumberFormat="1" applyFill="1" applyBorder="1"/>
    <xf numFmtId="0" fontId="0" fillId="2" borderId="4" xfId="0" applyFill="1" applyBorder="1"/>
    <xf numFmtId="8" fontId="0" fillId="2" borderId="5" xfId="0" applyNumberFormat="1" applyFill="1" applyBorder="1"/>
    <xf numFmtId="0" fontId="0" fillId="2" borderId="11" xfId="0" applyFill="1" applyBorder="1"/>
    <xf numFmtId="8" fontId="0" fillId="2" borderId="16" xfId="0" applyNumberFormat="1" applyFill="1" applyBorder="1"/>
    <xf numFmtId="8" fontId="0" fillId="2" borderId="2" xfId="0" applyNumberFormat="1" applyFill="1" applyBorder="1"/>
    <xf numFmtId="0" fontId="0" fillId="2" borderId="2" xfId="0" applyFill="1" applyBorder="1"/>
    <xf numFmtId="8" fontId="0" fillId="0" borderId="1" xfId="0" applyNumberFormat="1" applyFill="1" applyBorder="1"/>
    <xf numFmtId="0" fontId="0" fillId="0" borderId="17" xfId="0" applyFill="1" applyBorder="1"/>
    <xf numFmtId="0" fontId="0" fillId="0" borderId="0" xfId="0" applyFill="1" applyBorder="1"/>
    <xf numFmtId="0" fontId="1" fillId="0" borderId="19" xfId="0" applyFont="1" applyBorder="1"/>
    <xf numFmtId="0" fontId="0" fillId="0" borderId="20" xfId="0" applyBorder="1"/>
    <xf numFmtId="8" fontId="0" fillId="0" borderId="21" xfId="0" applyNumberFormat="1" applyBorder="1"/>
    <xf numFmtId="8" fontId="0" fillId="0" borderId="18" xfId="0" applyNumberFormat="1" applyFill="1" applyBorder="1"/>
    <xf numFmtId="0" fontId="1" fillId="2" borderId="13" xfId="0" applyFont="1" applyFill="1" applyBorder="1"/>
    <xf numFmtId="8" fontId="1" fillId="2" borderId="14" xfId="0" applyNumberFormat="1" applyFont="1" applyFill="1" applyBorder="1"/>
    <xf numFmtId="0" fontId="0" fillId="0" borderId="8" xfId="0" applyBorder="1"/>
    <xf numFmtId="0" fontId="0" fillId="0" borderId="10" xfId="0" applyBorder="1"/>
    <xf numFmtId="0" fontId="2" fillId="0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.uk/gp/product/B01N7FGBFS/ref=oh_aui_detailpage_o02_s00?ie=UTF8&amp;psc=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timstar.co.uk/be170100-stackable-beakers.html" TargetMode="External"/><Relationship Id="rId1" Type="http://schemas.openxmlformats.org/officeDocument/2006/relationships/hyperlink" Target="https://www.amazon.co.uk/MiniSun-Modern-Ultra-Slim-Design-LightPad/dp/B00AYXNR5S/ref=sr_1_7?ie=UTF8&amp;qid=1501669812&amp;sr=8-7&amp;keywords=lightboxes" TargetMode="External"/><Relationship Id="rId6" Type="http://schemas.openxmlformats.org/officeDocument/2006/relationships/hyperlink" Target="https://www.amazon.co.uk/gp/product/B016Y57U3E/ref=oh_aui_detailpage_o07_s00?ie=UTF8&amp;psc=1" TargetMode="External"/><Relationship Id="rId5" Type="http://schemas.openxmlformats.org/officeDocument/2006/relationships/hyperlink" Target="https://laboratory.scichem.com/Catalogue/NavigateProduct/br115-bromothymol-blue" TargetMode="External"/><Relationship Id="rId4" Type="http://schemas.openxmlformats.org/officeDocument/2006/relationships/hyperlink" Target="https://www.amazon.co.uk/gp/product/B00OB505M8/ref=oh_aui_detailpage_o07_s00?ie=UTF8&amp;psc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workbookViewId="0">
      <selection activeCell="A71" sqref="A71"/>
    </sheetView>
  </sheetViews>
  <sheetFormatPr defaultRowHeight="15" x14ac:dyDescent="0.25"/>
  <cols>
    <col min="1" max="1" width="46.7109375" customWidth="1"/>
    <col min="2" max="2" width="12.7109375" customWidth="1"/>
    <col min="3" max="3" width="10.42578125" customWidth="1"/>
    <col min="4" max="4" width="17.42578125" customWidth="1"/>
  </cols>
  <sheetData>
    <row r="1" spans="1:6" ht="15.75" thickBot="1" x14ac:dyDescent="0.3">
      <c r="A1" s="15" t="s">
        <v>3</v>
      </c>
      <c r="B1" s="15" t="s">
        <v>0</v>
      </c>
      <c r="C1" s="15" t="s">
        <v>1</v>
      </c>
      <c r="D1" s="15" t="s">
        <v>2</v>
      </c>
    </row>
    <row r="2" spans="1:6" x14ac:dyDescent="0.25">
      <c r="A2" s="16" t="s">
        <v>63</v>
      </c>
      <c r="B2" s="17"/>
      <c r="C2" s="17"/>
      <c r="D2" s="18"/>
    </row>
    <row r="3" spans="1:6" x14ac:dyDescent="0.25">
      <c r="A3" s="10" t="s">
        <v>4</v>
      </c>
      <c r="B3" s="3">
        <v>2.86</v>
      </c>
      <c r="C3" s="3">
        <v>1</v>
      </c>
      <c r="D3" s="20">
        <f t="shared" ref="D3:D36" si="0">B3*C3</f>
        <v>2.86</v>
      </c>
      <c r="F3" t="s">
        <v>23</v>
      </c>
    </row>
    <row r="4" spans="1:6" x14ac:dyDescent="0.25">
      <c r="A4" s="10" t="s">
        <v>5</v>
      </c>
      <c r="B4" s="3">
        <v>1.59</v>
      </c>
      <c r="C4" s="3">
        <v>1</v>
      </c>
      <c r="D4" s="20">
        <f t="shared" si="0"/>
        <v>1.59</v>
      </c>
      <c r="F4" t="s">
        <v>24</v>
      </c>
    </row>
    <row r="5" spans="1:6" s="1" customFormat="1" x14ac:dyDescent="0.25">
      <c r="A5" s="10" t="s">
        <v>88</v>
      </c>
      <c r="B5" s="3">
        <v>20</v>
      </c>
      <c r="C5" s="3">
        <v>2</v>
      </c>
      <c r="D5" s="20">
        <f t="shared" si="0"/>
        <v>40</v>
      </c>
      <c r="F5" s="1" t="s">
        <v>109</v>
      </c>
    </row>
    <row r="6" spans="1:6" s="1" customFormat="1" x14ac:dyDescent="0.25">
      <c r="A6" s="10" t="s">
        <v>80</v>
      </c>
      <c r="B6" s="3">
        <v>10.97</v>
      </c>
      <c r="C6" s="3">
        <v>12</v>
      </c>
      <c r="D6" s="20">
        <f>(B6*C6)</f>
        <v>131.64000000000001</v>
      </c>
      <c r="F6" s="4" t="s">
        <v>81</v>
      </c>
    </row>
    <row r="7" spans="1:6" ht="15.75" thickBot="1" x14ac:dyDescent="0.3">
      <c r="A7" s="11" t="s">
        <v>22</v>
      </c>
      <c r="B7" s="21">
        <v>1500</v>
      </c>
      <c r="C7" s="21">
        <v>1</v>
      </c>
      <c r="D7" s="22">
        <f>(B7*C7)</f>
        <v>1500</v>
      </c>
      <c r="F7" s="31" t="s">
        <v>98</v>
      </c>
    </row>
    <row r="8" spans="1:6" x14ac:dyDescent="0.25">
      <c r="A8" s="19" t="s">
        <v>64</v>
      </c>
      <c r="B8" s="25"/>
      <c r="C8" s="25"/>
      <c r="D8" s="26">
        <f t="shared" si="0"/>
        <v>0</v>
      </c>
    </row>
    <row r="9" spans="1:6" s="1" customFormat="1" x14ac:dyDescent="0.25">
      <c r="A9" s="10" t="s">
        <v>68</v>
      </c>
      <c r="B9" s="3">
        <v>18.71</v>
      </c>
      <c r="C9" s="3">
        <v>1</v>
      </c>
      <c r="D9" s="20">
        <f t="shared" si="0"/>
        <v>18.71</v>
      </c>
      <c r="F9" s="1" t="s">
        <v>43</v>
      </c>
    </row>
    <row r="10" spans="1:6" s="1" customFormat="1" x14ac:dyDescent="0.25">
      <c r="A10" s="10" t="s">
        <v>44</v>
      </c>
      <c r="B10" s="3">
        <v>17</v>
      </c>
      <c r="C10" s="3">
        <v>1</v>
      </c>
      <c r="D10" s="20">
        <f t="shared" si="0"/>
        <v>17</v>
      </c>
      <c r="F10" s="1" t="s">
        <v>46</v>
      </c>
    </row>
    <row r="11" spans="1:6" s="1" customFormat="1" x14ac:dyDescent="0.25">
      <c r="A11" s="10" t="s">
        <v>69</v>
      </c>
      <c r="B11" s="3">
        <v>18.71</v>
      </c>
      <c r="C11" s="3">
        <v>1</v>
      </c>
      <c r="D11" s="20">
        <f t="shared" si="0"/>
        <v>18.71</v>
      </c>
      <c r="F11" s="1" t="s">
        <v>45</v>
      </c>
    </row>
    <row r="12" spans="1:6" s="1" customFormat="1" x14ac:dyDescent="0.25">
      <c r="A12" s="10" t="s">
        <v>49</v>
      </c>
      <c r="B12" s="3">
        <v>18.3</v>
      </c>
      <c r="C12" s="3">
        <v>1</v>
      </c>
      <c r="D12" s="20">
        <f t="shared" si="0"/>
        <v>18.3</v>
      </c>
      <c r="F12" s="1" t="s">
        <v>50</v>
      </c>
    </row>
    <row r="13" spans="1:6" x14ac:dyDescent="0.25">
      <c r="A13" s="10" t="s">
        <v>47</v>
      </c>
      <c r="B13" s="3">
        <v>12.95</v>
      </c>
      <c r="C13" s="3">
        <v>4</v>
      </c>
      <c r="D13" s="20">
        <f t="shared" si="0"/>
        <v>51.8</v>
      </c>
      <c r="F13" t="s">
        <v>48</v>
      </c>
    </row>
    <row r="14" spans="1:6" x14ac:dyDescent="0.25">
      <c r="A14" s="10" t="s">
        <v>6</v>
      </c>
      <c r="B14" s="3">
        <v>40</v>
      </c>
      <c r="C14" s="3">
        <v>1</v>
      </c>
      <c r="D14" s="20">
        <f t="shared" si="0"/>
        <v>40</v>
      </c>
    </row>
    <row r="15" spans="1:6" x14ac:dyDescent="0.25">
      <c r="A15" s="10" t="s">
        <v>7</v>
      </c>
      <c r="B15" s="3">
        <v>8.99</v>
      </c>
      <c r="C15" s="3">
        <v>1</v>
      </c>
      <c r="D15" s="20">
        <f t="shared" si="0"/>
        <v>8.99</v>
      </c>
      <c r="F15" t="s">
        <v>74</v>
      </c>
    </row>
    <row r="16" spans="1:6" s="1" customFormat="1" x14ac:dyDescent="0.25">
      <c r="A16" s="10" t="s">
        <v>71</v>
      </c>
      <c r="B16" s="3">
        <v>3.77</v>
      </c>
      <c r="C16" s="3">
        <v>8</v>
      </c>
      <c r="D16" s="20">
        <f t="shared" si="0"/>
        <v>30.16</v>
      </c>
      <c r="F16" s="1" t="s">
        <v>75</v>
      </c>
    </row>
    <row r="17" spans="1:13" x14ac:dyDescent="0.25">
      <c r="A17" s="10" t="s">
        <v>70</v>
      </c>
      <c r="B17" s="3">
        <v>1.35</v>
      </c>
      <c r="C17" s="3">
        <v>4</v>
      </c>
      <c r="D17" s="20">
        <f t="shared" si="0"/>
        <v>5.4</v>
      </c>
      <c r="F17" t="s">
        <v>73</v>
      </c>
    </row>
    <row r="18" spans="1:13" s="1" customFormat="1" x14ac:dyDescent="0.25">
      <c r="A18" s="30" t="s">
        <v>67</v>
      </c>
      <c r="B18" s="7">
        <v>30</v>
      </c>
      <c r="C18" s="7">
        <v>1</v>
      </c>
      <c r="D18" s="20">
        <f t="shared" si="0"/>
        <v>30</v>
      </c>
      <c r="F18" s="1" t="s">
        <v>76</v>
      </c>
    </row>
    <row r="19" spans="1:13" ht="15.75" thickBot="1" x14ac:dyDescent="0.3">
      <c r="A19" s="11" t="s">
        <v>72</v>
      </c>
      <c r="B19" s="21">
        <v>3.99</v>
      </c>
      <c r="C19" s="21">
        <v>1</v>
      </c>
      <c r="D19" s="22">
        <f>B19*C19</f>
        <v>3.99</v>
      </c>
      <c r="F19" s="4" t="s">
        <v>77</v>
      </c>
    </row>
    <row r="20" spans="1:13" x14ac:dyDescent="0.25">
      <c r="A20" s="13" t="s">
        <v>65</v>
      </c>
      <c r="B20" s="23"/>
      <c r="C20" s="23"/>
      <c r="D20" s="24">
        <f t="shared" si="0"/>
        <v>0</v>
      </c>
    </row>
    <row r="21" spans="1:13" x14ac:dyDescent="0.25">
      <c r="A21" s="10" t="s">
        <v>9</v>
      </c>
      <c r="B21" s="3">
        <v>50</v>
      </c>
      <c r="C21" s="3">
        <v>2</v>
      </c>
      <c r="D21" s="20">
        <f t="shared" si="0"/>
        <v>100</v>
      </c>
      <c r="F21" s="6" t="s">
        <v>117</v>
      </c>
      <c r="G21" s="6"/>
      <c r="H21" s="6"/>
      <c r="I21" s="6"/>
      <c r="J21" s="6"/>
      <c r="K21" s="6"/>
      <c r="L21" s="6"/>
      <c r="M21" s="6"/>
    </row>
    <row r="22" spans="1:13" x14ac:dyDescent="0.25">
      <c r="A22" s="10" t="s">
        <v>52</v>
      </c>
      <c r="B22" s="3">
        <v>158.5</v>
      </c>
      <c r="C22" s="3">
        <v>1</v>
      </c>
      <c r="D22" s="20">
        <f t="shared" si="0"/>
        <v>158.5</v>
      </c>
      <c r="F22" t="s">
        <v>51</v>
      </c>
    </row>
    <row r="23" spans="1:13" s="1" customFormat="1" x14ac:dyDescent="0.25">
      <c r="A23" s="10" t="s">
        <v>78</v>
      </c>
      <c r="B23" s="3">
        <v>10.98</v>
      </c>
      <c r="C23" s="3">
        <v>1</v>
      </c>
      <c r="D23" s="20">
        <f t="shared" si="0"/>
        <v>10.98</v>
      </c>
      <c r="F23" s="1" t="s">
        <v>79</v>
      </c>
    </row>
    <row r="24" spans="1:13" x14ac:dyDescent="0.25">
      <c r="A24" s="10" t="s">
        <v>10</v>
      </c>
      <c r="B24" s="3">
        <v>10</v>
      </c>
      <c r="C24" s="3">
        <v>4</v>
      </c>
      <c r="D24" s="20">
        <f t="shared" si="0"/>
        <v>40</v>
      </c>
    </row>
    <row r="25" spans="1:13" x14ac:dyDescent="0.25">
      <c r="A25" s="10" t="s">
        <v>11</v>
      </c>
      <c r="B25" s="3">
        <v>4.7300000000000004</v>
      </c>
      <c r="C25" s="3">
        <v>1</v>
      </c>
      <c r="D25" s="20">
        <f t="shared" si="0"/>
        <v>4.7300000000000004</v>
      </c>
      <c r="F25" t="s">
        <v>26</v>
      </c>
    </row>
    <row r="26" spans="1:13" x14ac:dyDescent="0.25">
      <c r="A26" s="10" t="s">
        <v>12</v>
      </c>
      <c r="B26" s="3">
        <v>2.9</v>
      </c>
      <c r="C26" s="3">
        <v>2</v>
      </c>
      <c r="D26" s="20">
        <f t="shared" si="0"/>
        <v>5.8</v>
      </c>
      <c r="F26" t="s">
        <v>27</v>
      </c>
    </row>
    <row r="27" spans="1:13" ht="15.75" thickBot="1" x14ac:dyDescent="0.3">
      <c r="A27" s="11" t="s">
        <v>13</v>
      </c>
      <c r="B27" s="21">
        <v>5</v>
      </c>
      <c r="C27" s="21">
        <v>1</v>
      </c>
      <c r="D27" s="22">
        <f t="shared" si="0"/>
        <v>5</v>
      </c>
      <c r="F27" t="s">
        <v>82</v>
      </c>
    </row>
    <row r="28" spans="1:13" s="1" customFormat="1" x14ac:dyDescent="0.25">
      <c r="A28" s="19" t="s">
        <v>120</v>
      </c>
      <c r="B28" s="25"/>
      <c r="C28" s="25"/>
      <c r="D28" s="26"/>
    </row>
    <row r="29" spans="1:13" x14ac:dyDescent="0.25">
      <c r="A29" s="10" t="s">
        <v>14</v>
      </c>
      <c r="B29" s="3">
        <v>23.99</v>
      </c>
      <c r="C29" s="3">
        <v>1</v>
      </c>
      <c r="D29" s="20">
        <f t="shared" si="0"/>
        <v>23.99</v>
      </c>
      <c r="F29" t="s">
        <v>83</v>
      </c>
    </row>
    <row r="30" spans="1:13" x14ac:dyDescent="0.25">
      <c r="A30" s="10" t="s">
        <v>15</v>
      </c>
      <c r="B30" s="3">
        <v>100</v>
      </c>
      <c r="C30" s="3">
        <v>1</v>
      </c>
      <c r="D30" s="20">
        <f t="shared" si="0"/>
        <v>100</v>
      </c>
      <c r="F30" s="4" t="s">
        <v>29</v>
      </c>
    </row>
    <row r="31" spans="1:13" x14ac:dyDescent="0.25">
      <c r="A31" s="10" t="s">
        <v>95</v>
      </c>
      <c r="B31" s="3">
        <v>27.5</v>
      </c>
      <c r="C31" s="3">
        <v>1</v>
      </c>
      <c r="D31" s="20">
        <f t="shared" si="0"/>
        <v>27.5</v>
      </c>
      <c r="F31" t="s">
        <v>99</v>
      </c>
    </row>
    <row r="32" spans="1:13" x14ac:dyDescent="0.25">
      <c r="A32" s="10" t="s">
        <v>100</v>
      </c>
      <c r="B32" s="3">
        <v>5.99</v>
      </c>
      <c r="C32" s="3">
        <v>2</v>
      </c>
      <c r="D32" s="20">
        <f t="shared" si="0"/>
        <v>11.98</v>
      </c>
      <c r="F32" t="s">
        <v>30</v>
      </c>
    </row>
    <row r="33" spans="1:6" x14ac:dyDescent="0.25">
      <c r="A33" s="10" t="s">
        <v>16</v>
      </c>
      <c r="B33" s="3"/>
      <c r="C33" s="3"/>
      <c r="D33" s="20">
        <f t="shared" si="0"/>
        <v>0</v>
      </c>
      <c r="F33" t="s">
        <v>101</v>
      </c>
    </row>
    <row r="34" spans="1:6" x14ac:dyDescent="0.25">
      <c r="A34" s="10" t="s">
        <v>17</v>
      </c>
      <c r="B34" s="3"/>
      <c r="C34" s="3"/>
      <c r="D34" s="20">
        <f t="shared" si="0"/>
        <v>0</v>
      </c>
      <c r="F34" t="s">
        <v>111</v>
      </c>
    </row>
    <row r="35" spans="1:6" x14ac:dyDescent="0.25">
      <c r="A35" s="10" t="s">
        <v>18</v>
      </c>
      <c r="B35" s="3">
        <v>15</v>
      </c>
      <c r="C35" s="3">
        <v>1</v>
      </c>
      <c r="D35" s="20">
        <f t="shared" si="0"/>
        <v>15</v>
      </c>
      <c r="F35" s="1" t="s">
        <v>28</v>
      </c>
    </row>
    <row r="36" spans="1:6" x14ac:dyDescent="0.25">
      <c r="A36" s="10" t="s">
        <v>19</v>
      </c>
      <c r="B36" s="3">
        <v>5</v>
      </c>
      <c r="C36" s="3">
        <v>1</v>
      </c>
      <c r="D36" s="20">
        <f t="shared" si="0"/>
        <v>5</v>
      </c>
      <c r="F36" t="s">
        <v>84</v>
      </c>
    </row>
    <row r="37" spans="1:6" s="6" customFormat="1" ht="15.75" thickBot="1" x14ac:dyDescent="0.3">
      <c r="A37" s="12" t="s">
        <v>59</v>
      </c>
      <c r="B37" s="27"/>
      <c r="C37" s="28"/>
      <c r="D37" s="27"/>
    </row>
    <row r="38" spans="1:6" x14ac:dyDescent="0.25">
      <c r="A38" s="13" t="s">
        <v>56</v>
      </c>
      <c r="B38" s="23"/>
      <c r="C38" s="23"/>
      <c r="D38" s="24">
        <f t="shared" ref="D38:D64" si="1">B38*C38</f>
        <v>0</v>
      </c>
    </row>
    <row r="39" spans="1:6" s="1" customFormat="1" x14ac:dyDescent="0.25">
      <c r="A39" s="10" t="s">
        <v>112</v>
      </c>
      <c r="B39" s="29">
        <v>15.48</v>
      </c>
      <c r="C39" s="3">
        <v>1</v>
      </c>
      <c r="D39" s="20">
        <f t="shared" si="1"/>
        <v>15.48</v>
      </c>
      <c r="F39" s="4" t="s">
        <v>32</v>
      </c>
    </row>
    <row r="40" spans="1:6" x14ac:dyDescent="0.25">
      <c r="A40" s="10" t="s">
        <v>35</v>
      </c>
      <c r="B40" s="3">
        <v>3.75</v>
      </c>
      <c r="C40" s="3">
        <v>1</v>
      </c>
      <c r="D40" s="20">
        <f t="shared" si="1"/>
        <v>3.75</v>
      </c>
      <c r="F40" t="s">
        <v>92</v>
      </c>
    </row>
    <row r="41" spans="1:6" s="1" customFormat="1" x14ac:dyDescent="0.25">
      <c r="A41" s="10" t="s">
        <v>96</v>
      </c>
      <c r="B41" s="29">
        <f>17.79*1.2</f>
        <v>21.347999999999999</v>
      </c>
      <c r="C41" s="3">
        <v>2</v>
      </c>
      <c r="D41" s="20">
        <f t="shared" si="1"/>
        <v>42.695999999999998</v>
      </c>
      <c r="F41" s="1" t="s">
        <v>38</v>
      </c>
    </row>
    <row r="42" spans="1:6" s="1" customFormat="1" x14ac:dyDescent="0.25">
      <c r="A42" s="10" t="s">
        <v>97</v>
      </c>
      <c r="B42" s="3">
        <v>11.17</v>
      </c>
      <c r="C42" s="3">
        <v>2</v>
      </c>
      <c r="D42" s="20">
        <f t="shared" si="1"/>
        <v>22.34</v>
      </c>
      <c r="F42" s="4" t="s">
        <v>38</v>
      </c>
    </row>
    <row r="43" spans="1:6" s="1" customFormat="1" x14ac:dyDescent="0.25">
      <c r="A43" s="10" t="s">
        <v>36</v>
      </c>
      <c r="B43" s="29">
        <v>20.99</v>
      </c>
      <c r="C43" s="3">
        <v>1</v>
      </c>
      <c r="D43" s="20">
        <f t="shared" si="1"/>
        <v>20.99</v>
      </c>
      <c r="F43" s="4" t="s">
        <v>37</v>
      </c>
    </row>
    <row r="44" spans="1:6" s="1" customFormat="1" x14ac:dyDescent="0.25">
      <c r="A44" s="10" t="s">
        <v>40</v>
      </c>
      <c r="B44" s="29">
        <v>5.79</v>
      </c>
      <c r="C44" s="3">
        <v>1</v>
      </c>
      <c r="D44" s="20">
        <f t="shared" si="1"/>
        <v>5.79</v>
      </c>
      <c r="F44" s="1" t="s">
        <v>39</v>
      </c>
    </row>
    <row r="45" spans="1:6" s="1" customFormat="1" x14ac:dyDescent="0.25">
      <c r="A45" s="10" t="s">
        <v>57</v>
      </c>
      <c r="B45" s="3"/>
      <c r="C45" s="3">
        <v>1</v>
      </c>
      <c r="D45" s="20">
        <f t="shared" si="1"/>
        <v>0</v>
      </c>
      <c r="F45" s="1" t="s">
        <v>113</v>
      </c>
    </row>
    <row r="46" spans="1:6" s="1" customFormat="1" x14ac:dyDescent="0.25">
      <c r="A46" s="10" t="s">
        <v>58</v>
      </c>
      <c r="B46" s="3"/>
      <c r="C46" s="3">
        <v>1</v>
      </c>
      <c r="D46" s="20">
        <f t="shared" si="1"/>
        <v>0</v>
      </c>
      <c r="F46" s="1" t="s">
        <v>113</v>
      </c>
    </row>
    <row r="47" spans="1:6" s="1" customFormat="1" ht="15.75" thickBot="1" x14ac:dyDescent="0.3">
      <c r="A47" s="11" t="s">
        <v>93</v>
      </c>
      <c r="B47" s="21">
        <v>7.99</v>
      </c>
      <c r="C47" s="21">
        <v>2</v>
      </c>
      <c r="D47" s="22">
        <f t="shared" si="1"/>
        <v>15.98</v>
      </c>
      <c r="F47" s="1" t="s">
        <v>94</v>
      </c>
    </row>
    <row r="48" spans="1:6" s="1" customFormat="1" x14ac:dyDescent="0.25">
      <c r="A48" s="13" t="s">
        <v>60</v>
      </c>
      <c r="B48" s="23"/>
      <c r="C48" s="23"/>
      <c r="D48" s="24"/>
    </row>
    <row r="49" spans="1:6" s="1" customFormat="1" x14ac:dyDescent="0.25">
      <c r="A49" s="10" t="s">
        <v>114</v>
      </c>
      <c r="B49" s="3">
        <v>8.99</v>
      </c>
      <c r="C49" s="3">
        <v>1</v>
      </c>
      <c r="D49" s="20">
        <f t="shared" ref="D49:D54" si="2">B49*C49</f>
        <v>8.99</v>
      </c>
      <c r="F49" s="1" t="s">
        <v>54</v>
      </c>
    </row>
    <row r="50" spans="1:6" s="1" customFormat="1" x14ac:dyDescent="0.25">
      <c r="A50" s="10" t="s">
        <v>115</v>
      </c>
      <c r="B50" s="3">
        <v>10</v>
      </c>
      <c r="C50" s="3">
        <v>1</v>
      </c>
      <c r="D50" s="20">
        <f t="shared" si="2"/>
        <v>10</v>
      </c>
      <c r="F50" s="1" t="s">
        <v>102</v>
      </c>
    </row>
    <row r="51" spans="1:6" s="1" customFormat="1" x14ac:dyDescent="0.25">
      <c r="A51" s="10" t="s">
        <v>86</v>
      </c>
      <c r="B51" s="3">
        <v>2</v>
      </c>
      <c r="C51" s="3">
        <v>1</v>
      </c>
      <c r="D51" s="20">
        <f t="shared" si="2"/>
        <v>2</v>
      </c>
      <c r="F51" s="4" t="s">
        <v>103</v>
      </c>
    </row>
    <row r="52" spans="1:6" s="1" customFormat="1" x14ac:dyDescent="0.25">
      <c r="A52" s="10" t="s">
        <v>87</v>
      </c>
      <c r="B52" s="3">
        <v>20.99</v>
      </c>
      <c r="C52" s="3">
        <v>1</v>
      </c>
      <c r="D52" s="20">
        <f t="shared" si="2"/>
        <v>20.99</v>
      </c>
      <c r="F52" s="1" t="s">
        <v>104</v>
      </c>
    </row>
    <row r="53" spans="1:6" s="1" customFormat="1" x14ac:dyDescent="0.25">
      <c r="A53" s="10" t="s">
        <v>91</v>
      </c>
      <c r="B53" s="3">
        <v>9.8800000000000008</v>
      </c>
      <c r="C53" s="3">
        <v>1</v>
      </c>
      <c r="D53" s="20">
        <f t="shared" si="2"/>
        <v>9.8800000000000008</v>
      </c>
      <c r="F53" s="1" t="s">
        <v>105</v>
      </c>
    </row>
    <row r="54" spans="1:6" s="1" customFormat="1" ht="15.75" thickBot="1" x14ac:dyDescent="0.3">
      <c r="A54" s="11" t="s">
        <v>53</v>
      </c>
      <c r="B54" s="21">
        <v>7.99</v>
      </c>
      <c r="C54" s="21">
        <v>2</v>
      </c>
      <c r="D54" s="22">
        <f t="shared" si="2"/>
        <v>15.98</v>
      </c>
      <c r="F54" s="1" t="s">
        <v>106</v>
      </c>
    </row>
    <row r="55" spans="1:6" s="14" customFormat="1" x14ac:dyDescent="0.25">
      <c r="A55" s="16" t="s">
        <v>61</v>
      </c>
      <c r="B55" s="36"/>
      <c r="C55" s="36"/>
      <c r="D55" s="37"/>
    </row>
    <row r="56" spans="1:6" s="1" customFormat="1" x14ac:dyDescent="0.25">
      <c r="A56" s="10" t="s">
        <v>20</v>
      </c>
      <c r="B56" s="3">
        <v>7.49</v>
      </c>
      <c r="C56" s="3">
        <v>2</v>
      </c>
      <c r="D56" s="20">
        <f t="shared" ref="D56:D59" si="3">B56*C56</f>
        <v>14.98</v>
      </c>
      <c r="F56" s="1" t="s">
        <v>31</v>
      </c>
    </row>
    <row r="57" spans="1:6" s="1" customFormat="1" x14ac:dyDescent="0.25">
      <c r="A57" s="10" t="s">
        <v>33</v>
      </c>
      <c r="B57" s="3">
        <v>132.30000000000001</v>
      </c>
      <c r="C57" s="3">
        <v>2</v>
      </c>
      <c r="D57" s="20">
        <f t="shared" si="3"/>
        <v>264.60000000000002</v>
      </c>
      <c r="F57" s="1" t="s">
        <v>116</v>
      </c>
    </row>
    <row r="58" spans="1:6" s="1" customFormat="1" x14ac:dyDescent="0.25">
      <c r="A58" s="10" t="s">
        <v>34</v>
      </c>
      <c r="B58" s="3">
        <v>120</v>
      </c>
      <c r="C58" s="3">
        <v>2</v>
      </c>
      <c r="D58" s="20">
        <f t="shared" si="3"/>
        <v>240</v>
      </c>
      <c r="F58" s="40" t="s">
        <v>118</v>
      </c>
    </row>
    <row r="59" spans="1:6" s="1" customFormat="1" ht="15.75" thickBot="1" x14ac:dyDescent="0.3">
      <c r="A59" s="11" t="s">
        <v>66</v>
      </c>
      <c r="B59" s="21">
        <v>20</v>
      </c>
      <c r="C59" s="21">
        <v>1</v>
      </c>
      <c r="D59" s="22">
        <f t="shared" si="3"/>
        <v>20</v>
      </c>
      <c r="F59" s="1" t="s">
        <v>108</v>
      </c>
    </row>
    <row r="60" spans="1:6" s="1" customFormat="1" x14ac:dyDescent="0.25">
      <c r="A60" s="13" t="s">
        <v>62</v>
      </c>
      <c r="B60" s="23"/>
      <c r="C60" s="23"/>
      <c r="D60" s="24"/>
    </row>
    <row r="61" spans="1:6" s="1" customFormat="1" ht="15.75" thickBot="1" x14ac:dyDescent="0.3">
      <c r="A61" s="11" t="s">
        <v>8</v>
      </c>
      <c r="B61" s="21">
        <v>194.12</v>
      </c>
      <c r="C61" s="21">
        <v>1</v>
      </c>
      <c r="D61" s="22">
        <f t="shared" ref="D61" si="4">B61*C61</f>
        <v>194.12</v>
      </c>
      <c r="F61" s="1" t="s">
        <v>25</v>
      </c>
    </row>
    <row r="62" spans="1:6" s="1" customFormat="1" x14ac:dyDescent="0.25">
      <c r="A62" s="13" t="s">
        <v>41</v>
      </c>
      <c r="B62" s="23"/>
      <c r="C62" s="23"/>
      <c r="D62" s="24"/>
    </row>
    <row r="63" spans="1:6" s="1" customFormat="1" x14ac:dyDescent="0.25">
      <c r="A63" s="10" t="s">
        <v>42</v>
      </c>
      <c r="B63" s="3">
        <v>400</v>
      </c>
      <c r="C63" s="3">
        <v>1</v>
      </c>
      <c r="D63" s="20">
        <f t="shared" si="1"/>
        <v>400</v>
      </c>
      <c r="F63" s="1" t="s">
        <v>119</v>
      </c>
    </row>
    <row r="64" spans="1:6" s="1" customFormat="1" x14ac:dyDescent="0.25">
      <c r="A64" s="10" t="s">
        <v>89</v>
      </c>
      <c r="B64" s="3">
        <v>137</v>
      </c>
      <c r="C64" s="3">
        <v>1</v>
      </c>
      <c r="D64" s="20">
        <f t="shared" si="1"/>
        <v>137</v>
      </c>
      <c r="F64" s="1" t="s">
        <v>119</v>
      </c>
    </row>
    <row r="65" spans="1:6" s="1" customFormat="1" x14ac:dyDescent="0.25">
      <c r="A65" s="30" t="s">
        <v>55</v>
      </c>
      <c r="B65" s="7">
        <v>186</v>
      </c>
      <c r="C65" s="7">
        <v>2</v>
      </c>
      <c r="D65" s="35">
        <f>B65*C65</f>
        <v>372</v>
      </c>
      <c r="F65" s="1" t="s">
        <v>110</v>
      </c>
    </row>
    <row r="66" spans="1:6" s="1" customFormat="1" x14ac:dyDescent="0.25">
      <c r="A66" s="10" t="s">
        <v>85</v>
      </c>
      <c r="B66" s="2">
        <v>20</v>
      </c>
      <c r="C66" s="2">
        <v>1</v>
      </c>
      <c r="D66" s="35">
        <f>B66*C66</f>
        <v>20</v>
      </c>
      <c r="F66" s="1" t="s">
        <v>119</v>
      </c>
    </row>
    <row r="67" spans="1:6" s="1" customFormat="1" x14ac:dyDescent="0.25">
      <c r="A67" s="8" t="s">
        <v>90</v>
      </c>
      <c r="B67" s="2">
        <v>17.68</v>
      </c>
      <c r="C67" s="2">
        <v>3</v>
      </c>
      <c r="D67" s="9">
        <f>B67*C67</f>
        <v>53.04</v>
      </c>
      <c r="F67" s="1" t="s">
        <v>107</v>
      </c>
    </row>
    <row r="68" spans="1:6" ht="15.75" thickBot="1" x14ac:dyDescent="0.3">
      <c r="A68" s="38"/>
      <c r="B68" s="5"/>
      <c r="C68" s="5"/>
      <c r="D68" s="39"/>
    </row>
    <row r="69" spans="1:6" ht="15.75" thickBot="1" x14ac:dyDescent="0.3">
      <c r="A69" s="32" t="s">
        <v>21</v>
      </c>
      <c r="B69" s="33"/>
      <c r="C69" s="33"/>
      <c r="D69" s="34">
        <f>SUM(D2:D67)</f>
        <v>4338.2359999999999</v>
      </c>
    </row>
  </sheetData>
  <hyperlinks>
    <hyperlink ref="F43" r:id="rId1"/>
    <hyperlink ref="F42" r:id="rId2"/>
    <hyperlink ref="F6" r:id="rId3"/>
    <hyperlink ref="F19" r:id="rId4"/>
    <hyperlink ref="F30" display="http://www.vivantage.co.uk/viva-medi-medical-privacy-screen-3-panel.html?utm_campaign=ShoppingFeed&amp;utm_source=google&amp;utm_medium=merchantcenter&amp;utm_content=Health%20%3E%20Medical%20Furniture%20%3E%20Medical%20Privacy%20and%20Ward%20Screens&amp;gclid=CMO-i8THiN"/>
    <hyperlink ref="F39" r:id="rId5"/>
    <hyperlink ref="F51" r:id="rId6"/>
  </hyperlinks>
  <pageMargins left="0.7" right="0.7" top="0.75" bottom="0.75" header="0.3" footer="0.3"/>
  <pageSetup paperSize="9" scale="22" fitToHeight="0" orientation="portrait" horizontalDpi="4294967293" verticalDpi="4294967293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James-ASDC</dc:creator>
  <cp:lastModifiedBy>ASDC</cp:lastModifiedBy>
  <cp:lastPrinted>2017-08-21T15:30:20Z</cp:lastPrinted>
  <dcterms:created xsi:type="dcterms:W3CDTF">2017-07-14T10:06:46Z</dcterms:created>
  <dcterms:modified xsi:type="dcterms:W3CDTF">2020-09-25T13:33:48Z</dcterms:modified>
</cp:coreProperties>
</file>